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4115" windowHeight="468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X23" i="1"/>
  <c r="X24" s="1"/>
  <c r="Y23"/>
  <c r="Y24" s="1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D24"/>
  <c r="K2" l="1"/>
  <c r="K23" s="1"/>
  <c r="J2"/>
  <c r="J23" s="1"/>
  <c r="F2"/>
  <c r="D23"/>
  <c r="E23"/>
  <c r="F23"/>
  <c r="G23"/>
  <c r="H23"/>
  <c r="I23"/>
  <c r="L23"/>
  <c r="M23"/>
  <c r="N23"/>
  <c r="O23"/>
  <c r="P23"/>
  <c r="Q23"/>
  <c r="R23"/>
  <c r="S23"/>
  <c r="T23"/>
  <c r="U23"/>
  <c r="V23"/>
  <c r="W23"/>
  <c r="C23"/>
  <c r="AA23"/>
  <c r="AB23"/>
  <c r="AC23"/>
  <c r="AD23"/>
  <c r="AE23"/>
  <c r="AF23"/>
  <c r="G28" l="1"/>
  <c r="K28"/>
  <c r="O28"/>
  <c r="S28"/>
  <c r="W28"/>
  <c r="D28"/>
  <c r="H28"/>
  <c r="L28"/>
  <c r="P28"/>
  <c r="T28"/>
  <c r="X28"/>
  <c r="E28"/>
  <c r="I28"/>
  <c r="M28"/>
  <c r="Q28"/>
  <c r="U28"/>
  <c r="F28"/>
  <c r="J28"/>
  <c r="N28"/>
  <c r="R28"/>
  <c r="V28"/>
</calcChain>
</file>

<file path=xl/sharedStrings.xml><?xml version="1.0" encoding="utf-8"?>
<sst xmlns="http://schemas.openxmlformats.org/spreadsheetml/2006/main" count="40" uniqueCount="38">
  <si>
    <t>Exercice1</t>
  </si>
  <si>
    <t>Exercice 2</t>
  </si>
  <si>
    <t>Exercice 3</t>
  </si>
  <si>
    <t>Barème</t>
  </si>
  <si>
    <t>conjecture</t>
  </si>
  <si>
    <t>conclusion</t>
  </si>
  <si>
    <t>Inéquation 1</t>
  </si>
  <si>
    <t>Inéquation 2</t>
  </si>
  <si>
    <t>Conjclusion</t>
  </si>
  <si>
    <t>Expreimer</t>
  </si>
  <si>
    <t>Algo</t>
  </si>
  <si>
    <t>Etude de fonctin</t>
  </si>
  <si>
    <t>Exercice 4</t>
  </si>
  <si>
    <t>valeur retour algo</t>
  </si>
  <si>
    <t>Racopier algo</t>
  </si>
  <si>
    <t>Programmer algo</t>
  </si>
  <si>
    <t>Duaso julien</t>
  </si>
  <si>
    <t>Bourdin anthony</t>
  </si>
  <si>
    <t>Zenou Kévin</t>
  </si>
  <si>
    <t>Brunet Romain</t>
  </si>
  <si>
    <t>Duba pierre alexendre</t>
  </si>
  <si>
    <t>Castellano adrien</t>
  </si>
  <si>
    <t>Abdou Sylvain</t>
  </si>
  <si>
    <t>Delta quentin</t>
  </si>
  <si>
    <t>Ciarlone Anthony</t>
  </si>
  <si>
    <t>Vander Loïc</t>
  </si>
  <si>
    <t>Gras thomas</t>
  </si>
  <si>
    <t>Bligny Gabriel</t>
  </si>
  <si>
    <t>Douce alexendre</t>
  </si>
  <si>
    <t>Ficetola Nicolas</t>
  </si>
  <si>
    <t>Mercurelli Sylvain</t>
  </si>
  <si>
    <t>Mendy Wilson</t>
  </si>
  <si>
    <t>Basso Mathieu</t>
  </si>
  <si>
    <t>Derin Tristan</t>
  </si>
  <si>
    <t>Bouchard Thibault</t>
  </si>
  <si>
    <t>Baghafor Medhi</t>
  </si>
  <si>
    <t>Wirtz Méric</t>
  </si>
  <si>
    <t>Leonard Tibault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</si>
</sst>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Feuil1!$E$28:$X$28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axId val="59618432"/>
        <c:axId val="59619968"/>
      </c:barChart>
      <c:catAx>
        <c:axId val="59618432"/>
        <c:scaling>
          <c:orientation val="minMax"/>
        </c:scaling>
        <c:axPos val="b"/>
        <c:tickLblPos val="nextTo"/>
        <c:crossAx val="59619968"/>
        <c:crosses val="autoZero"/>
        <c:auto val="1"/>
        <c:lblAlgn val="ctr"/>
        <c:lblOffset val="100"/>
      </c:catAx>
      <c:valAx>
        <c:axId val="59619968"/>
        <c:scaling>
          <c:orientation val="minMax"/>
        </c:scaling>
        <c:axPos val="l"/>
        <c:majorGridlines/>
        <c:numFmt formatCode="General" sourceLinked="1"/>
        <c:tickLblPos val="nextTo"/>
        <c:crossAx val="5961843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485775</xdr:colOff>
      <xdr:row>28</xdr:row>
      <xdr:rowOff>152400</xdr:rowOff>
    </xdr:from>
    <xdr:to>
      <xdr:col>14</xdr:col>
      <xdr:colOff>485775</xdr:colOff>
      <xdr:row>43</xdr:row>
      <xdr:rowOff>38100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8"/>
  <sheetViews>
    <sheetView tabSelected="1" workbookViewId="0">
      <selection activeCell="Y24" sqref="Y24"/>
    </sheetView>
  </sheetViews>
  <sheetFormatPr baseColWidth="10" defaultRowHeight="15"/>
  <cols>
    <col min="2" max="2" width="19.28515625" customWidth="1"/>
    <col min="3" max="3" width="7.85546875" bestFit="1" customWidth="1"/>
    <col min="4" max="23" width="11.42578125" hidden="1" customWidth="1"/>
  </cols>
  <sheetData>
    <row r="1" spans="1:25" s="1" customFormat="1" ht="48" customHeight="1">
      <c r="C1" s="1" t="s">
        <v>3</v>
      </c>
      <c r="D1" s="1" t="s">
        <v>16</v>
      </c>
      <c r="E1" s="1" t="s">
        <v>17</v>
      </c>
      <c r="F1" s="1" t="s">
        <v>18</v>
      </c>
      <c r="G1" s="1" t="s">
        <v>19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1" t="s">
        <v>25</v>
      </c>
      <c r="N1" s="1" t="s">
        <v>26</v>
      </c>
      <c r="O1" s="1" t="s">
        <v>27</v>
      </c>
      <c r="P1" s="1" t="s">
        <v>28</v>
      </c>
      <c r="Q1" s="1" t="s">
        <v>29</v>
      </c>
      <c r="R1" s="1" t="s">
        <v>30</v>
      </c>
      <c r="S1" s="1" t="s">
        <v>31</v>
      </c>
      <c r="T1" s="1" t="s">
        <v>32</v>
      </c>
      <c r="U1" s="1" t="s">
        <v>33</v>
      </c>
      <c r="V1" s="1" t="s">
        <v>34</v>
      </c>
      <c r="W1" s="1" t="s">
        <v>35</v>
      </c>
      <c r="X1" s="1" t="s">
        <v>36</v>
      </c>
      <c r="Y1" s="1" t="s">
        <v>37</v>
      </c>
    </row>
    <row r="2" spans="1:25">
      <c r="A2" t="s">
        <v>0</v>
      </c>
      <c r="C2">
        <v>4</v>
      </c>
      <c r="D2">
        <v>1</v>
      </c>
      <c r="E2">
        <v>1</v>
      </c>
      <c r="F2">
        <f>1.5/4</f>
        <v>0.375</v>
      </c>
      <c r="G2">
        <v>0.25</v>
      </c>
      <c r="H2">
        <v>1</v>
      </c>
      <c r="I2">
        <v>1</v>
      </c>
      <c r="J2" s="2">
        <f>5/8</f>
        <v>0.625</v>
      </c>
      <c r="K2">
        <f>7/8</f>
        <v>0.875</v>
      </c>
      <c r="L2">
        <v>1</v>
      </c>
      <c r="M2">
        <v>0.5</v>
      </c>
      <c r="N2">
        <v>0.75</v>
      </c>
      <c r="O2">
        <v>0</v>
      </c>
      <c r="P2">
        <v>0.5</v>
      </c>
      <c r="Q2">
        <v>0.5</v>
      </c>
      <c r="R2">
        <v>0.5</v>
      </c>
      <c r="S2">
        <v>0</v>
      </c>
      <c r="U2">
        <v>0.5</v>
      </c>
      <c r="W2">
        <v>0.25</v>
      </c>
      <c r="X2">
        <v>0.75</v>
      </c>
      <c r="Y2">
        <v>0.75</v>
      </c>
    </row>
    <row r="3" spans="1:25">
      <c r="A3" t="s">
        <v>1</v>
      </c>
      <c r="B3" t="s">
        <v>4</v>
      </c>
      <c r="C3">
        <v>1</v>
      </c>
      <c r="D3">
        <v>1</v>
      </c>
      <c r="E3">
        <v>1</v>
      </c>
      <c r="F3">
        <v>0</v>
      </c>
      <c r="G3">
        <v>0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O3">
        <v>1</v>
      </c>
      <c r="P3">
        <v>1</v>
      </c>
      <c r="R3">
        <v>1</v>
      </c>
      <c r="S3">
        <v>1</v>
      </c>
      <c r="T3">
        <v>1</v>
      </c>
      <c r="U3">
        <v>1</v>
      </c>
      <c r="V3">
        <v>1</v>
      </c>
      <c r="X3">
        <v>1</v>
      </c>
      <c r="Y3">
        <v>1</v>
      </c>
    </row>
    <row r="4" spans="1:25">
      <c r="B4" t="s">
        <v>6</v>
      </c>
      <c r="C4">
        <v>2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0.75</v>
      </c>
      <c r="O4">
        <v>0.5</v>
      </c>
      <c r="P4">
        <v>0</v>
      </c>
      <c r="R4">
        <v>0.5</v>
      </c>
      <c r="S4">
        <v>1</v>
      </c>
      <c r="U4">
        <v>0.5</v>
      </c>
      <c r="V4">
        <v>0.75</v>
      </c>
      <c r="X4">
        <v>1</v>
      </c>
      <c r="Y4">
        <v>1</v>
      </c>
    </row>
    <row r="5" spans="1:25">
      <c r="B5" t="s">
        <v>7</v>
      </c>
      <c r="C5">
        <v>2</v>
      </c>
      <c r="D5">
        <v>1</v>
      </c>
      <c r="E5">
        <v>1</v>
      </c>
      <c r="F5">
        <v>1</v>
      </c>
      <c r="G5">
        <v>1</v>
      </c>
      <c r="H5">
        <v>0.75</v>
      </c>
      <c r="I5">
        <v>1</v>
      </c>
      <c r="J5">
        <v>0.75</v>
      </c>
      <c r="K5">
        <v>1</v>
      </c>
      <c r="L5">
        <v>1</v>
      </c>
      <c r="M5">
        <v>0</v>
      </c>
      <c r="O5">
        <v>0.5</v>
      </c>
      <c r="P5">
        <v>0</v>
      </c>
      <c r="R5">
        <v>0</v>
      </c>
      <c r="S5">
        <v>0.5</v>
      </c>
      <c r="X5">
        <v>1</v>
      </c>
      <c r="Y5">
        <v>0.5</v>
      </c>
    </row>
    <row r="6" spans="1:25">
      <c r="B6" t="s">
        <v>8</v>
      </c>
      <c r="C6">
        <v>2</v>
      </c>
      <c r="D6">
        <v>0</v>
      </c>
      <c r="E6">
        <v>0</v>
      </c>
      <c r="F6">
        <v>0</v>
      </c>
      <c r="G6">
        <v>0</v>
      </c>
      <c r="H6">
        <v>0.5</v>
      </c>
      <c r="I6">
        <v>0.5</v>
      </c>
      <c r="J6">
        <v>0.75</v>
      </c>
      <c r="K6">
        <v>0.5</v>
      </c>
      <c r="L6">
        <v>0</v>
      </c>
      <c r="M6">
        <v>0</v>
      </c>
      <c r="P6">
        <v>0.5</v>
      </c>
      <c r="R6">
        <v>0</v>
      </c>
      <c r="X6">
        <v>0.5</v>
      </c>
      <c r="Y6">
        <v>0</v>
      </c>
    </row>
    <row r="7" spans="1:25">
      <c r="A7" t="s">
        <v>2</v>
      </c>
      <c r="B7" t="s">
        <v>4</v>
      </c>
      <c r="C7">
        <v>1</v>
      </c>
      <c r="D7">
        <v>1</v>
      </c>
      <c r="E7">
        <v>1</v>
      </c>
      <c r="F7">
        <v>0</v>
      </c>
      <c r="G7">
        <v>0</v>
      </c>
      <c r="H7">
        <v>1</v>
      </c>
      <c r="I7">
        <v>1</v>
      </c>
      <c r="J7">
        <v>0</v>
      </c>
      <c r="K7">
        <v>1</v>
      </c>
      <c r="L7">
        <v>0.5</v>
      </c>
      <c r="M7">
        <v>0</v>
      </c>
      <c r="R7">
        <v>1</v>
      </c>
      <c r="T7">
        <v>0</v>
      </c>
      <c r="X7">
        <v>1</v>
      </c>
      <c r="Y7">
        <v>1</v>
      </c>
    </row>
    <row r="8" spans="1:25">
      <c r="B8" t="s">
        <v>9</v>
      </c>
      <c r="C8">
        <v>1</v>
      </c>
      <c r="D8">
        <v>0.5</v>
      </c>
      <c r="E8">
        <v>0.5</v>
      </c>
      <c r="F8">
        <v>0</v>
      </c>
      <c r="H8">
        <v>0.5</v>
      </c>
      <c r="I8">
        <v>0.5</v>
      </c>
      <c r="J8">
        <v>0.5</v>
      </c>
      <c r="K8">
        <v>0.5</v>
      </c>
      <c r="L8">
        <v>0.25</v>
      </c>
      <c r="M8">
        <v>0.5</v>
      </c>
      <c r="O8">
        <v>0.5</v>
      </c>
      <c r="R8">
        <v>0</v>
      </c>
      <c r="X8">
        <v>0</v>
      </c>
      <c r="Y8">
        <v>1</v>
      </c>
    </row>
    <row r="9" spans="1:25">
      <c r="B9" t="s">
        <v>10</v>
      </c>
      <c r="C9">
        <v>1</v>
      </c>
      <c r="D9">
        <v>0</v>
      </c>
      <c r="E9">
        <v>1</v>
      </c>
      <c r="F9">
        <v>1</v>
      </c>
      <c r="H9">
        <v>0.25</v>
      </c>
      <c r="I9">
        <v>0.5</v>
      </c>
      <c r="J9">
        <v>0.5</v>
      </c>
      <c r="K9">
        <v>1</v>
      </c>
      <c r="L9">
        <v>0</v>
      </c>
      <c r="X9">
        <v>0</v>
      </c>
      <c r="Y9">
        <v>1</v>
      </c>
    </row>
    <row r="10" spans="1:25">
      <c r="B10" t="s">
        <v>11</v>
      </c>
      <c r="C10">
        <v>1</v>
      </c>
      <c r="D10">
        <v>1</v>
      </c>
      <c r="E10">
        <v>1</v>
      </c>
      <c r="F10">
        <v>0</v>
      </c>
      <c r="H10">
        <v>0</v>
      </c>
      <c r="I10">
        <v>1</v>
      </c>
      <c r="J10">
        <v>1</v>
      </c>
      <c r="K10">
        <v>0.5</v>
      </c>
      <c r="L10">
        <v>0</v>
      </c>
      <c r="X10">
        <v>0.5</v>
      </c>
      <c r="Y10">
        <v>0.5</v>
      </c>
    </row>
    <row r="11" spans="1:25">
      <c r="B11" t="s">
        <v>5</v>
      </c>
      <c r="C11">
        <v>1</v>
      </c>
      <c r="D11">
        <v>0</v>
      </c>
      <c r="E11">
        <v>0</v>
      </c>
      <c r="F11">
        <v>0</v>
      </c>
      <c r="H11">
        <v>0</v>
      </c>
      <c r="I11">
        <v>0</v>
      </c>
      <c r="J11">
        <v>0.5</v>
      </c>
      <c r="K11">
        <v>0</v>
      </c>
      <c r="L11">
        <v>0</v>
      </c>
      <c r="X11">
        <v>0</v>
      </c>
      <c r="Y11">
        <v>0</v>
      </c>
    </row>
    <row r="12" spans="1:25">
      <c r="A12" t="s">
        <v>12</v>
      </c>
      <c r="B12" t="s">
        <v>4</v>
      </c>
      <c r="C12">
        <v>1</v>
      </c>
      <c r="D12">
        <v>1</v>
      </c>
      <c r="E12">
        <v>1</v>
      </c>
      <c r="F12">
        <v>0</v>
      </c>
      <c r="H12">
        <v>1</v>
      </c>
      <c r="I12">
        <v>1</v>
      </c>
      <c r="J12">
        <v>1</v>
      </c>
      <c r="K12">
        <v>1</v>
      </c>
      <c r="L12">
        <v>1</v>
      </c>
      <c r="R12">
        <v>1</v>
      </c>
      <c r="X12">
        <v>1</v>
      </c>
      <c r="Y12">
        <v>1</v>
      </c>
    </row>
    <row r="13" spans="1:25">
      <c r="B13" t="s">
        <v>13</v>
      </c>
      <c r="C13">
        <v>1</v>
      </c>
      <c r="D13">
        <v>1</v>
      </c>
      <c r="E13">
        <v>1</v>
      </c>
      <c r="F13">
        <v>0</v>
      </c>
      <c r="H13">
        <v>0</v>
      </c>
      <c r="I13">
        <v>1</v>
      </c>
      <c r="J13">
        <v>0</v>
      </c>
      <c r="K13">
        <v>1</v>
      </c>
      <c r="L13">
        <v>1</v>
      </c>
      <c r="X13">
        <v>0</v>
      </c>
      <c r="Y13">
        <v>1</v>
      </c>
    </row>
    <row r="14" spans="1:25">
      <c r="B14" t="s">
        <v>14</v>
      </c>
      <c r="C14">
        <v>1</v>
      </c>
      <c r="D14">
        <v>1</v>
      </c>
      <c r="E14">
        <v>0.5</v>
      </c>
      <c r="F14">
        <v>1</v>
      </c>
      <c r="H14">
        <v>0</v>
      </c>
      <c r="I14">
        <v>1</v>
      </c>
      <c r="J14">
        <v>0</v>
      </c>
      <c r="K14">
        <v>0</v>
      </c>
      <c r="L14">
        <v>0</v>
      </c>
      <c r="V14">
        <v>1</v>
      </c>
      <c r="X14">
        <v>1</v>
      </c>
      <c r="Y14">
        <v>1</v>
      </c>
    </row>
    <row r="15" spans="1:25">
      <c r="B15" t="s">
        <v>15</v>
      </c>
      <c r="C15">
        <v>1</v>
      </c>
      <c r="D15">
        <v>0</v>
      </c>
      <c r="E15">
        <v>1</v>
      </c>
      <c r="F15">
        <v>1</v>
      </c>
      <c r="H15">
        <v>0</v>
      </c>
      <c r="I15">
        <v>1</v>
      </c>
      <c r="J15">
        <v>0</v>
      </c>
      <c r="K15">
        <v>0</v>
      </c>
      <c r="L15">
        <v>1</v>
      </c>
      <c r="X15">
        <v>0</v>
      </c>
      <c r="Y15">
        <v>1</v>
      </c>
    </row>
    <row r="23" spans="3:32">
      <c r="C23">
        <f>SUM(C2:C22)</f>
        <v>20</v>
      </c>
      <c r="D23">
        <f>D2*$C2+D3*$C3+D4*$C4+D5*$C5+D6*$C6+D7*$C7+D8*$C8+D9*$C9+D10*$C10+D11*$C11+D12*$C12+D13*$C13+D14*$C14+D15*$C15+D16*$C16+D17*$C17+D18*$C18+D19*$C19+D20*$C20+D21*$C21+D22*$C22</f>
        <v>14.5</v>
      </c>
      <c r="E23">
        <f t="shared" ref="E23:F23" si="0">E2*$C2+E3*$C3+E4*$C4+E5*$C5+E6*$C6+E7*$C7+E8*$C8+E9*$C9+E10*$C10+E11*$C11+E12*$C12+E13*$C13+E14*$C14+E15*$C15+E16*$C16+E17*$C17+E18*$C18+E19*$C19+E20*$C20+E21*$C21+E22*$C22</f>
        <v>16</v>
      </c>
      <c r="F23">
        <f t="shared" si="0"/>
        <v>8.5</v>
      </c>
      <c r="G23">
        <f t="shared" ref="G23" si="1">G2*$C2+G3*$C3+G4*$C4+G5*$C5+G6*$C6+G7*$C7+G8*$C8+G9*$C9+G10*$C10+G11*$C11+G12*$C12+G13*$C13+G14*$C14+G15*$C15+G16*$C16+G17*$C17+G18*$C18+G19*$C19+G20*$C20+G21*$C21+G22*$C22</f>
        <v>5</v>
      </c>
      <c r="H23">
        <f t="shared" ref="H23" si="2">H2*$C2+H3*$C3+H4*$C4+H5*$C5+H6*$C6+H7*$C7+H8*$C8+H9*$C9+H10*$C10+H11*$C11+H12*$C12+H13*$C13+H14*$C14+H15*$C15+H16*$C16+H17*$C17+H18*$C18+H19*$C19+H20*$C20+H21*$C21+H22*$C22</f>
        <v>12.25</v>
      </c>
      <c r="I23">
        <f t="shared" ref="I23" si="3">I2*$C2+I3*$C3+I4*$C4+I5*$C5+I6*$C6+I7*$C7+I8*$C8+I9*$C9+I10*$C10+I11*$C11+I12*$C12+I13*$C13+I14*$C14+I15*$C15+I16*$C16+I17*$C17+I18*$C18+I19*$C19+I20*$C20+I21*$C21+I22*$C22</f>
        <v>17</v>
      </c>
      <c r="J23">
        <f t="shared" ref="J23" si="4">J2*$C2+J3*$C3+J4*$C4+J5*$C5+J6*$C6+J7*$C7+J8*$C8+J9*$C9+J10*$C10+J11*$C11+J12*$C12+J13*$C13+J14*$C14+J15*$C15+J16*$C16+J17*$C17+J18*$C18+J19*$C19+J20*$C20+J21*$C21+J22*$C22</f>
        <v>12</v>
      </c>
      <c r="K23">
        <f t="shared" ref="K23" si="5">K2*$C2+K3*$C3+K4*$C4+K5*$C5+K6*$C6+K7*$C7+K8*$C8+K9*$C9+K10*$C10+K11*$C11+K12*$C12+K13*$C13+K14*$C14+K15*$C15+K16*$C16+K17*$C17+K18*$C18+K19*$C19+K20*$C20+K21*$C21+K22*$C22</f>
        <v>14.5</v>
      </c>
      <c r="L23">
        <f t="shared" ref="L23" si="6">L2*$C2+L3*$C3+L4*$C4+L5*$C5+L6*$C6+L7*$C7+L8*$C8+L9*$C9+L10*$C10+L11*$C11+L12*$C12+L13*$C13+L14*$C14+L15*$C15+L16*$C16+L17*$C17+L18*$C18+L19*$C19+L20*$C20+L21*$C21+L22*$C22</f>
        <v>12.75</v>
      </c>
      <c r="M23">
        <f t="shared" ref="M23" si="7">M2*$C2+M3*$C3+M4*$C4+M5*$C5+M6*$C6+M7*$C7+M8*$C8+M9*$C9+M10*$C10+M11*$C11+M12*$C12+M13*$C13+M14*$C14+M15*$C15+M16*$C16+M17*$C17+M18*$C18+M19*$C19+M20*$C20+M21*$C21+M22*$C22</f>
        <v>5</v>
      </c>
      <c r="N23">
        <f t="shared" ref="N23" si="8">N2*$C2+N3*$C3+N4*$C4+N5*$C5+N6*$C6+N7*$C7+N8*$C8+N9*$C9+N10*$C10+N11*$C11+N12*$C12+N13*$C13+N14*$C14+N15*$C15+N16*$C16+N17*$C17+N18*$C18+N19*$C19+N20*$C20+N21*$C21+N22*$C22</f>
        <v>3</v>
      </c>
      <c r="O23">
        <f t="shared" ref="O23" si="9">O2*$C2+O3*$C3+O4*$C4+O5*$C5+O6*$C6+O7*$C7+O8*$C8+O9*$C9+O10*$C10+O11*$C11+O12*$C12+O13*$C13+O14*$C14+O15*$C15+O16*$C16+O17*$C17+O18*$C18+O19*$C19+O20*$C20+O21*$C21+O22*$C22</f>
        <v>3.5</v>
      </c>
      <c r="P23">
        <f t="shared" ref="P23" si="10">P2*$C2+P3*$C3+P4*$C4+P5*$C5+P6*$C6+P7*$C7+P8*$C8+P9*$C9+P10*$C10+P11*$C11+P12*$C12+P13*$C13+P14*$C14+P15*$C15+P16*$C16+P17*$C17+P18*$C18+P19*$C19+P20*$C20+P21*$C21+P22*$C22</f>
        <v>4</v>
      </c>
      <c r="Q23">
        <f t="shared" ref="Q23" si="11">Q2*$C2+Q3*$C3+Q4*$C4+Q5*$C5+Q6*$C6+Q7*$C7+Q8*$C8+Q9*$C9+Q10*$C10+Q11*$C11+Q12*$C12+Q13*$C13+Q14*$C14+Q15*$C15+Q16*$C16+Q17*$C17+Q18*$C18+Q19*$C19+Q20*$C20+Q21*$C21+Q22*$C22</f>
        <v>2</v>
      </c>
      <c r="R23">
        <f t="shared" ref="R23" si="12">R2*$C2+R3*$C3+R4*$C4+R5*$C5+R6*$C6+R7*$C7+R8*$C8+R9*$C9+R10*$C10+R11*$C11+R12*$C12+R13*$C13+R14*$C14+R15*$C15+R16*$C16+R17*$C17+R18*$C18+R19*$C19+R20*$C20+R21*$C21+R22*$C22</f>
        <v>6</v>
      </c>
      <c r="S23">
        <f t="shared" ref="S23" si="13">S2*$C2+S3*$C3+S4*$C4+S5*$C5+S6*$C6+S7*$C7+S8*$C8+S9*$C9+S10*$C10+S11*$C11+S12*$C12+S13*$C13+S14*$C14+S15*$C15+S16*$C16+S17*$C17+S18*$C18+S19*$C19+S20*$C20+S21*$C21+S22*$C22</f>
        <v>4</v>
      </c>
      <c r="T23">
        <f t="shared" ref="T23" si="14">T2*$C2+T3*$C3+T4*$C4+T5*$C5+T6*$C6+T7*$C7+T8*$C8+T9*$C9+T10*$C10+T11*$C11+T12*$C12+T13*$C13+T14*$C14+T15*$C15+T16*$C16+T17*$C17+T18*$C18+T19*$C19+T20*$C20+T21*$C21+T22*$C22</f>
        <v>1</v>
      </c>
      <c r="U23">
        <f t="shared" ref="U23" si="15">U2*$C2+U3*$C3+U4*$C4+U5*$C5+U6*$C6+U7*$C7+U8*$C8+U9*$C9+U10*$C10+U11*$C11+U12*$C12+U13*$C13+U14*$C14+U15*$C15+U16*$C16+U17*$C17+U18*$C18+U19*$C19+U20*$C20+U21*$C21+U22*$C22</f>
        <v>4</v>
      </c>
      <c r="V23">
        <f t="shared" ref="V23" si="16">V2*$C2+V3*$C3+V4*$C4+V5*$C5+V6*$C6+V7*$C7+V8*$C8+V9*$C9+V10*$C10+V11*$C11+V12*$C12+V13*$C13+V14*$C14+V15*$C15+V16*$C16+V17*$C17+V18*$C18+V19*$C19+V20*$C20+V21*$C21+V22*$C22</f>
        <v>3.5</v>
      </c>
      <c r="W23">
        <f t="shared" ref="W23:Y23" si="17">W2*$C2+W3*$C3+W4*$C4+W5*$C5+W6*$C6+W7*$C7+W8*$C8+W9*$C9+W10*$C10+W11*$C11+W12*$C12+W13*$C13+W14*$C14+W15*$C15+W16*$C16+W17*$C17+W18*$C18+W19*$C19+W20*$C20+W21*$C21+W22*$C22</f>
        <v>1</v>
      </c>
      <c r="X23">
        <f t="shared" si="17"/>
        <v>12.5</v>
      </c>
      <c r="Y23">
        <f t="shared" si="17"/>
        <v>14.5</v>
      </c>
      <c r="AA23">
        <f t="shared" ref="AA23" si="18">AA2*$C2+AA3*$C3+AA4*$C4+AA5*$C5+AA6*$C6+AA7*$C7+AA8*$C8+AA9*$C9+AA10*$C10+AA11*$C11+AA12*$C12+AA13*$C13+AA14*$C14+AA15*$C15+AA16*$C16+AA17*$C17+AA18*$C18+AA19*$C19+AA20*$C20+AA21*$C21+AA22*$C22</f>
        <v>0</v>
      </c>
      <c r="AB23">
        <f t="shared" ref="AB23" si="19">AB2*$C2+AB3*$C3+AB4*$C4+AB5*$C5+AB6*$C6+AB7*$C7+AB8*$C8+AB9*$C9+AB10*$C10+AB11*$C11+AB12*$C12+AB13*$C13+AB14*$C14+AB15*$C15+AB16*$C16+AB17*$C17+AB18*$C18+AB19*$C19+AB20*$C20+AB21*$C21+AB22*$C22</f>
        <v>0</v>
      </c>
      <c r="AC23">
        <f t="shared" ref="AC23" si="20">AC2*$C2+AC3*$C3+AC4*$C4+AC5*$C5+AC6*$C6+AC7*$C7+AC8*$C8+AC9*$C9+AC10*$C10+AC11*$C11+AC12*$C12+AC13*$C13+AC14*$C14+AC15*$C15+AC16*$C16+AC17*$C17+AC18*$C18+AC19*$C19+AC20*$C20+AC21*$C21+AC22*$C22</f>
        <v>0</v>
      </c>
      <c r="AD23">
        <f t="shared" ref="AD23" si="21">AD2*$C2+AD3*$C3+AD4*$C4+AD5*$C5+AD6*$C6+AD7*$C7+AD8*$C8+AD9*$C9+AD10*$C10+AD11*$C11+AD12*$C12+AD13*$C13+AD14*$C14+AD15*$C15+AD16*$C16+AD17*$C17+AD18*$C18+AD19*$C19+AD20*$C20+AD21*$C21+AD22*$C22</f>
        <v>0</v>
      </c>
      <c r="AE23">
        <f t="shared" ref="AE23" si="22">AE2*$C2+AE3*$C3+AE4*$C4+AE5*$C5+AE6*$C6+AE7*$C7+AE8*$C8+AE9*$C9+AE10*$C10+AE11*$C11+AE12*$C12+AE13*$C13+AE14*$C14+AE15*$C15+AE16*$C16+AE17*$C17+AE18*$C18+AE19*$C19+AE20*$C20+AE21*$C21+AE22*$C22</f>
        <v>0</v>
      </c>
      <c r="AF23">
        <f t="shared" ref="AF23" si="23">AF2*$C2+AF3*$C3+AF4*$C4+AF5*$C5+AF6*$C6+AF7*$C7+AF8*$C8+AF9*$C9+AF10*$C10+AF11*$C11+AF12*$C12+AF13*$C13+AF14*$C14+AF15*$C15+AF16*$C16+AF17*$C17+AF18*$C18+AF19*$C19+AF20*$C20+AF21*$C21+AF22*$C22</f>
        <v>0</v>
      </c>
    </row>
    <row r="24" spans="3:32">
      <c r="D24">
        <f>ROUND(D23:Z23,0)+2</f>
        <v>17</v>
      </c>
      <c r="E24">
        <f t="shared" ref="E24:W24" si="24">ROUND(E23:AA23,0)+2</f>
        <v>18</v>
      </c>
      <c r="F24">
        <f t="shared" si="24"/>
        <v>11</v>
      </c>
      <c r="G24">
        <f t="shared" si="24"/>
        <v>7</v>
      </c>
      <c r="H24">
        <f t="shared" si="24"/>
        <v>14</v>
      </c>
      <c r="I24">
        <f t="shared" si="24"/>
        <v>19</v>
      </c>
      <c r="J24">
        <f t="shared" si="24"/>
        <v>14</v>
      </c>
      <c r="K24">
        <f t="shared" si="24"/>
        <v>17</v>
      </c>
      <c r="L24">
        <f t="shared" si="24"/>
        <v>15</v>
      </c>
      <c r="M24">
        <f t="shared" si="24"/>
        <v>7</v>
      </c>
      <c r="N24">
        <f t="shared" si="24"/>
        <v>5</v>
      </c>
      <c r="O24">
        <f t="shared" si="24"/>
        <v>6</v>
      </c>
      <c r="P24">
        <f t="shared" si="24"/>
        <v>6</v>
      </c>
      <c r="Q24">
        <f t="shared" si="24"/>
        <v>4</v>
      </c>
      <c r="R24">
        <f t="shared" si="24"/>
        <v>8</v>
      </c>
      <c r="S24">
        <f t="shared" si="24"/>
        <v>6</v>
      </c>
      <c r="T24">
        <f t="shared" si="24"/>
        <v>3</v>
      </c>
      <c r="U24">
        <f t="shared" si="24"/>
        <v>6</v>
      </c>
      <c r="V24">
        <f t="shared" si="24"/>
        <v>6</v>
      </c>
      <c r="W24">
        <f t="shared" si="24"/>
        <v>3</v>
      </c>
      <c r="X24">
        <f t="shared" ref="X24" si="25">ROUND(X23:AT23,0)+2</f>
        <v>15</v>
      </c>
      <c r="Y24">
        <f t="shared" ref="Y24" si="26">ROUND(Y23:AU23,0)+2</f>
        <v>17</v>
      </c>
    </row>
    <row r="27" spans="3:32">
      <c r="D27">
        <v>0</v>
      </c>
      <c r="E27">
        <v>1</v>
      </c>
      <c r="F27">
        <v>2</v>
      </c>
      <c r="G27">
        <v>3</v>
      </c>
      <c r="H27">
        <v>4</v>
      </c>
      <c r="I27">
        <v>5</v>
      </c>
      <c r="J27">
        <v>6</v>
      </c>
      <c r="K27">
        <v>7</v>
      </c>
      <c r="L27">
        <v>8</v>
      </c>
      <c r="M27">
        <v>9</v>
      </c>
      <c r="N27">
        <v>10</v>
      </c>
      <c r="O27">
        <v>11</v>
      </c>
      <c r="P27">
        <v>12</v>
      </c>
      <c r="Q27">
        <v>13</v>
      </c>
      <c r="R27">
        <v>14</v>
      </c>
      <c r="S27">
        <v>15</v>
      </c>
      <c r="T27">
        <v>16</v>
      </c>
      <c r="U27">
        <v>17</v>
      </c>
      <c r="V27">
        <v>18</v>
      </c>
      <c r="W27">
        <v>19</v>
      </c>
      <c r="X27">
        <v>20</v>
      </c>
    </row>
    <row r="28" spans="3:32">
      <c r="D28">
        <f>COUNTIF($D24:$Z24,"=0")</f>
        <v>0</v>
      </c>
      <c r="E28">
        <f>COUNTIF($D24:$Z24,"=1")</f>
        <v>0</v>
      </c>
      <c r="F28">
        <f>COUNTIF($D24:$Z24,"=2")</f>
        <v>0</v>
      </c>
      <c r="G28">
        <f>COUNTIF($D24:$Z24,"=4")</f>
        <v>1</v>
      </c>
      <c r="H28">
        <f>COUNTIF($D24:$Z24,"=4")</f>
        <v>1</v>
      </c>
      <c r="I28">
        <f>COUNTIF($D24:$Z24,"=5")</f>
        <v>1</v>
      </c>
      <c r="J28">
        <f>COUNTIF($D24:$Z24,"=6")</f>
        <v>5</v>
      </c>
      <c r="K28">
        <f>COUNTIF($D24:$Z24,"=7")</f>
        <v>2</v>
      </c>
      <c r="L28">
        <f>COUNTIF($D24:$Z24,"=8")</f>
        <v>1</v>
      </c>
      <c r="M28">
        <f>COUNTIF($D24:$Z24,"=09")</f>
        <v>0</v>
      </c>
      <c r="N28">
        <f>COUNTIF($D24:$Z24,"=10")</f>
        <v>0</v>
      </c>
      <c r="O28">
        <f>COUNTIF($D24:$Z24,"=11")</f>
        <v>1</v>
      </c>
      <c r="P28">
        <f>COUNTIF($D24:$Z24,"=12")</f>
        <v>0</v>
      </c>
      <c r="Q28">
        <f>COUNTIF($D24:$Z24,"=14")</f>
        <v>2</v>
      </c>
      <c r="R28">
        <f>COUNTIF($D24:$Z24,"=14")</f>
        <v>2</v>
      </c>
      <c r="S28">
        <f>COUNTIF($D24:$Z24,"=15")</f>
        <v>2</v>
      </c>
      <c r="T28">
        <f>COUNTIF($D24:$Z24,"=16")</f>
        <v>0</v>
      </c>
      <c r="U28">
        <f>COUNTIF($D24:$Z24,"=17")</f>
        <v>3</v>
      </c>
      <c r="V28">
        <f>COUNTIF($D24:$Z24,"=18")</f>
        <v>1</v>
      </c>
      <c r="W28">
        <f>COUNTIF($D24:$Z24,"=19")</f>
        <v>1</v>
      </c>
      <c r="X28">
        <f>COUNTIF($D24:$Z24,"=20")</f>
        <v>0</v>
      </c>
    </row>
  </sheetData>
  <sortState ref="D24:Z24">
    <sortCondition ref="D24"/>
  </sortState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Jojo</cp:lastModifiedBy>
  <dcterms:created xsi:type="dcterms:W3CDTF">2012-09-20T15:09:00Z</dcterms:created>
  <dcterms:modified xsi:type="dcterms:W3CDTF">2012-10-04T17:13:45Z</dcterms:modified>
</cp:coreProperties>
</file>